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1" activeTab="0"/>
  </bookViews>
  <sheets>
    <sheet name="кол. и стойности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<sst xmlns="http://schemas.openxmlformats.org/spreadsheetml/2006/main" count="76" uniqueCount="53">
  <si>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>ед. мярка</t>
  </si>
  <si>
    <t>количество</t>
  </si>
  <si>
    <t>ед.цена /лв./</t>
  </si>
  <si>
    <t>стойност /лв./</t>
  </si>
  <si>
    <t>"</t>
  </si>
  <si>
    <t>бр.</t>
  </si>
  <si>
    <t>І.ПБ на МС в к.к.Боровец</t>
  </si>
  <si>
    <t xml:space="preserve">КУХНЕНСКО ОБОРУДВАНЕ </t>
  </si>
  <si>
    <t>ІІ.Стопанство Евксиноград</t>
  </si>
  <si>
    <t>Общо І без ДДС:</t>
  </si>
  <si>
    <t>Общо ІІ без ДДС:</t>
  </si>
  <si>
    <t>ІІІ.Резиденция Бояна</t>
  </si>
  <si>
    <t>Общо ІІІ без ДДС:</t>
  </si>
  <si>
    <t>Кухненски стелаж, 4 рафта, изцяло заварена подсилена конструкция, изработен изцяло от неръждаема стомана с р-ри 180/43/180</t>
  </si>
  <si>
    <t>Електрическа скара с р-ри 40/70/85, върху база /включена в цената/, мощност 4,5 кW, 380V, 20 тръбна, с две независими зони, всяка с отделен терморегулатор до 300 градуса С, с тава чекмедже, изцяло неръждаема</t>
  </si>
  <si>
    <t>Професионална газова печка с 4 газови високомощни горелки и електрическа фурна с р-р 2/1 GN съд /65/53 см/ .Мощност на горелките - 7,2 kW, 3,5 kW,2x5,5 kW, с външен и вътрешен пръстен на горене, мощност на фурната - 5,4 kW. Пилотен пламък, регулиране силата на пламъка, корпус от висококачествена неръждаема стомана в комплект с редуцир вентил, маркуч и две пълни газови бутилки, включени в цената. Р-ри 80/70/85</t>
  </si>
  <si>
    <r>
      <t>Работна маса с борд и един умивален басейн</t>
    </r>
    <r>
      <rPr>
        <b/>
        <sz val="10.5"/>
        <rFont val="Tahoma"/>
        <family val="2"/>
      </rPr>
      <t xml:space="preserve"> </t>
    </r>
    <r>
      <rPr>
        <sz val="10.5"/>
        <rFont val="Tahoma"/>
        <family val="2"/>
      </rPr>
      <t xml:space="preserve">с размери 40х40х20см., каширан плот с водоустойчив фолиран шперплат, изцяло изработена от неръждаема стомана AISI 304, регулируеми крака (профил 40х40мм.). Р-ри 90/60/85                                  </t>
    </r>
  </si>
  <si>
    <t>Професионален ел. фритюрник с една вана с вместимост 12х6л, таймер и терморегулатор до 200 градуса С, вадеща се вана за по-лесно почистване, корпус изцяло неръждаем с р-ри 29/44/29, мощност 3 kW, 220V</t>
  </si>
  <si>
    <r>
      <t xml:space="preserve">Вертикален хладилен шкаф -  нискотемпературен с две плътни  врати GN 2/1. Решетки 6 бр 54/65см. Ефективен в среда до +43 градуса. Изцяло от неръждаема стомана, както корпуса, така и вътрешното отделение, изцяло медна охладителна система, динамично охлаждане, автоматично обезледяване на изпарителя. Температурен диапазон -18C до -22C, с цифрово показване на температурата. Обем 1400 литра. Мощност 1,86  kW, 220V. Р-ри 148/81/210          </t>
    </r>
    <r>
      <rPr>
        <b/>
        <sz val="10.5"/>
        <rFont val="Arial"/>
        <family val="2"/>
      </rPr>
      <t xml:space="preserve">                                                                           </t>
    </r>
  </si>
  <si>
    <t>Микровълнова фурна, вместимост/обем: 28 л, 4 степени на мощност, стоманено покритие</t>
  </si>
  <si>
    <t>Професионална автоматична фреш машина за цитрусови плодове-изцяло метална с неръждаем капак за притискане на плода, 900 оборота/мин., с р-ри 18/29/40, мощност 0,35 kW, 220V</t>
  </si>
  <si>
    <t>Професионална газова печка с 4 газови високомощни горелки и електрическа фурна с р-р 2/1 GN съд /65/53 см/ .Мощност на горелките - 7,2 kW, 3,5 kW,2x5,5 kW, с външен и вътрешен пръстен на горене, мощност на фурната - 5,4 kW. Пилотен пламък, регулиране силата на пламъка, корпус от висококачествена неръждаема стомана в комплект с редуцир вентил, маркуч и две пълни газови бутилки, включени в цената, с р-ри 80/70/85</t>
  </si>
  <si>
    <r>
      <t xml:space="preserve">Вертикален хладилен шкаф -  среднотемпературен с една плътна врата GN 2/1. Решетки 3 бр 54/65см. Ефективен в среда до +43 градуса. Изцяло от неръждаема стомана, както корпуса, така и вътрешното отделение, изцяло медна охладителна система, динамично охлаждане, автоматично обезледяване на изпарителя. Температурен диапазон -2C до +10C с цифрово показване на температурата. Обем 700 литра, с  р-ри 70/81/210, мощност 0,59 kW, 220V            </t>
    </r>
    <r>
      <rPr>
        <b/>
        <sz val="10.5"/>
        <rFont val="Arial"/>
        <family val="2"/>
      </rPr>
      <t xml:space="preserve">                                                                           </t>
    </r>
  </si>
  <si>
    <r>
      <t xml:space="preserve">Вертикален хладилен шкаф -среднотемпературен с две плъни врати GN 2/1. Решетки 6 бр 54/65см. Ефективен в среда до +43 градуса. Изцяло от неръждаема стомана, както корпуса, така и вътрешното отделение, изцяло медна охладителна система, динамично охлаждане, автоматично обезледяване на изпарителя. Температурен диапазон от -2C до +10C, с цифрово показване на температурата. Обем 1400 литра. Р-ри 148/81/210, мощност 1,5kW,220V           </t>
    </r>
    <r>
      <rPr>
        <b/>
        <sz val="10.5"/>
        <rFont val="Arial"/>
        <family val="2"/>
      </rPr>
      <t xml:space="preserve">                                                                           </t>
    </r>
  </si>
  <si>
    <t>Кухненски стелаж, 4 рафта,изцяло заварена подсилена конструкция, изработен изцяло от неръждаема стомана с р-ри 210/45/180</t>
  </si>
  <si>
    <t>Професионален тостер с шест гнезда, бързо изпичане, метален корпус. Таймер до 5 мин. с р-ри 46/29/25, мощност 2,5 kW, 220V</t>
  </si>
  <si>
    <t>20% ДДС</t>
  </si>
  <si>
    <t>Обща стойност с ДДС:</t>
  </si>
  <si>
    <t>Вид на съоръженията</t>
  </si>
  <si>
    <t>ІV.Обект Шабла</t>
  </si>
  <si>
    <t>Общо ІV без ДДС:</t>
  </si>
  <si>
    <t>Общо І+ІІ+ІІІ+ІV без ДДС:</t>
  </si>
  <si>
    <r>
      <t>Басейн умивален кухненски с мивка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 xml:space="preserve">с размери 40х40х20см., каширан плот с водоустойчив фолиран шперплат, изцяло изработена от неръждаема стомана AISI 304, регулируеми крака (профил 40х40мм.). Р-ри 85/60/80. Мярка от място                                       </t>
    </r>
  </si>
  <si>
    <t>Шкаф с плъзгащи се врати и междинен плот изработен изцяло от неръждаема стомана с р-ри 235/60/85, регулируеми крака</t>
  </si>
  <si>
    <r>
      <t>Работна маса с борд и един умивален басейн</t>
    </r>
    <r>
      <rPr>
        <b/>
        <sz val="10.5"/>
        <rFont val="Tahoma"/>
        <family val="2"/>
      </rPr>
      <t xml:space="preserve"> </t>
    </r>
    <r>
      <rPr>
        <sz val="10.5"/>
        <rFont val="Tahoma"/>
        <family val="2"/>
      </rPr>
      <t xml:space="preserve">с размери 40х40х20см., каширан плот с водоустойчив фолиран шперплат, изцяло изработена от неръждаема стомана AISI 304, регулируеми крака (профил 40х40мм.). Р-ри 200/60/85                                  </t>
    </r>
  </si>
  <si>
    <r>
      <t>Работна маса с борд и един умивален басейн</t>
    </r>
    <r>
      <rPr>
        <b/>
        <sz val="10.5"/>
        <rFont val="Tahoma"/>
        <family val="2"/>
      </rPr>
      <t xml:space="preserve"> </t>
    </r>
    <r>
      <rPr>
        <sz val="10.5"/>
        <rFont val="Tahoma"/>
        <family val="2"/>
      </rPr>
      <t xml:space="preserve">с размери 40х40х20см., каширан плот с водоустойчив фолиран шперплат, изцяло изработена от неръждаема стомана AISI 304, регулируеми крака (профил 40х40мм.). Р-ри 200/60/73. Мярка от място                                  </t>
    </r>
  </si>
  <si>
    <r>
      <t>Работна маса с борд, долен плот и един умивален басейн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>с размери 40х40х20см., каширан плот с водоустойчив фолиран шперплат, изцяло изработена от неръждаема стомана AISI 304, регулируеми крака (профил 40х40мм.), с р-ри 200/70/85. Мярка от място</t>
    </r>
  </si>
  <si>
    <r>
      <t>Работна маса с борд и един умивален басейн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 xml:space="preserve">с размери 40х40х20см., каширан плот с водоустойчив фолиран шперплат, изцяло изработена от неръждаема стомана AISI 304, регулируеми крака (профил 40х40мм.), с р-ри 90/70/85.Мярка от място                                        </t>
    </r>
  </si>
  <si>
    <t>№ по спесиф.</t>
  </si>
  <si>
    <t>Конвектомат готварски с р-ри 83/72/74. Брой нива 6 за тави GN1/1 , електронно управление с дисплей за визуализация на параметрите: време, влажност и температура. Програмируем. Осветление на камерата, дренаж за мръсна вода. Директна пара с възможност за бърза евакуация на парата от камерата, разстояние м/у водачите 8 см. Вход за чиста вода 3/4".Окомплектовка с 6 бр. тави и душ за измиване на камерата. Мощност 9,30 кW, 380V. Включително стойка</t>
  </si>
  <si>
    <r>
      <t xml:space="preserve">Проф.съдомиялна машина, изцяло от инокс, включително рамената и разпръсквачите, размер на кошницата: 500x500мм. Цикъл на измиване: 2 мин. Р-ри 60/63,5/82, мощност5,1kW,220V
Max. височина на съдовете: 320 мм.
Консумация 2л вода/цикъл
Окомплектовка с 2 кошници                                                                          </t>
    </r>
    <r>
      <rPr>
        <b/>
        <sz val="10.5"/>
        <rFont val="Arial"/>
        <family val="2"/>
      </rPr>
      <t xml:space="preserve">   </t>
    </r>
  </si>
  <si>
    <r>
      <t xml:space="preserve">Вертикален хладилен шкаф -  нискотемпературен с една плътна врата GN 2/1. Решетки 3 бр 54/65см. Ефективен в среда до +43 градуса. Изцяло от неръждаема стомана, както корпуса, така и вътрешното отделение, изцяло медна охладителна система, динамично охлаждане, автоматично обезледяване на изпарителя. Температурен диапазон -18C до -22C, с цифрово показване на температурата. Обем 700 литра. Р-ри 70/81/210, мощност 1,5kW           </t>
    </r>
    <r>
      <rPr>
        <b/>
        <sz val="10.5"/>
        <rFont val="Arial"/>
        <family val="2"/>
      </rPr>
      <t xml:space="preserve">                                                                           </t>
    </r>
  </si>
  <si>
    <t xml:space="preserve">Работна маса, крайстенна с долен плот, каширан плот с водоустойчив фолиран шперплат, изцяло изработена от неръждаема стомана AISI 304, регулируеми крака (профил 40х40мм.), с р-ри 200/70/85. Мярка от място                                                          </t>
  </si>
  <si>
    <t>Приложение № 3</t>
  </si>
  <si>
    <t>ЦЕНОВО ПРЕДЛОЖЕНИЕ</t>
  </si>
  <si>
    <t>Ние сме съгласни да се придържаме към това предложение за срок от 90 дни след датата, определена за краен срок за предаване на офертите за участие.</t>
  </si>
  <si>
    <t>Правно обвързващ подпис:</t>
  </si>
  <si>
    <t xml:space="preserve">Дата: </t>
  </si>
  <si>
    <t>Име и фамилия:</t>
  </si>
  <si>
    <t>Подпис на упълномощеното лице:</t>
  </si>
  <si>
    <t>Длъжност:</t>
  </si>
  <si>
    <t>В настоящото ценово предложение са включени всички разходи по изпълнение на поръчката, вкл. всички транспортни разходи, такси, мита и застраховки по изпълнението на поръчката до местата на изпълнение. В посочените цени са включени и разходите за монтаж и за обучение на персонала за работа с кухненското оборудване.</t>
  </si>
  <si>
    <t>Наименование на кандидата: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</si>
</sst>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Expert"/>
      <family val="2"/>
    </font>
    <font>
      <b/>
      <i/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0.5"/>
      <name val="Tahoma"/>
      <family val="2"/>
    </font>
    <font>
      <sz val="10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26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 horizontal="justify" vertical="top" wrapText="1"/>
    </xf>
    <xf numFmtId="0" fontId="26" fillId="0" borderId="14" xfId="0" applyFont="1" applyBorder="1" applyAlignment="1">
      <alignment horizontal="justify" vertical="top" wrapText="1"/>
    </xf>
    <xf numFmtId="0" fontId="0" fillId="0" borderId="15" xfId="0" applyBorder="1" applyAlignment="1">
      <alignment horizontal="center"/>
    </xf>
    <xf numFmtId="2" fontId="0" fillId="0" borderId="18" xfId="0" applyNumberFormat="1" applyBorder="1" applyAlignment="1">
      <alignment/>
    </xf>
    <xf numFmtId="2" fontId="5" fillId="0" borderId="17" xfId="0" applyNumberFormat="1" applyFont="1" applyBorder="1" applyAlignment="1">
      <alignment horizontal="right"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27" fillId="0" borderId="20" xfId="0" applyFont="1" applyBorder="1" applyAlignment="1">
      <alignment horizontal="justify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4"/>
  <sheetViews>
    <sheetView tabSelected="1" zoomScalePageLayoutView="0" workbookViewId="0" topLeftCell="A40">
      <selection activeCell="B53" sqref="B53"/>
    </sheetView>
  </sheetViews>
  <sheetFormatPr defaultColWidth="9.140625" defaultRowHeight="12.75"/>
  <cols>
    <col min="1" max="1" width="9.57421875" style="0" customWidth="1"/>
    <col min="2" max="2" width="73.421875" style="0" customWidth="1"/>
    <col min="3" max="3" width="7.57421875" style="0" customWidth="1"/>
    <col min="5" max="5" width="8.57421875" style="0" customWidth="1"/>
    <col min="6" max="6" width="10.8515625" style="0" customWidth="1"/>
  </cols>
  <sheetData>
    <row r="2" spans="1:6" ht="12.75">
      <c r="A2" s="20"/>
      <c r="B2" s="44" t="s">
        <v>43</v>
      </c>
      <c r="C2" s="44"/>
      <c r="D2" s="44"/>
      <c r="E2" s="44"/>
      <c r="F2" s="45"/>
    </row>
    <row r="3" spans="1:6" ht="20.25">
      <c r="A3" s="21"/>
      <c r="B3" s="46" t="s">
        <v>44</v>
      </c>
      <c r="C3" s="46"/>
      <c r="D3" s="46"/>
      <c r="E3" s="46"/>
      <c r="F3" s="47"/>
    </row>
    <row r="4" spans="1:6" ht="26.25" customHeight="1">
      <c r="A4" s="21"/>
      <c r="B4" s="48" t="s">
        <v>7</v>
      </c>
      <c r="C4" s="48"/>
      <c r="D4" s="48"/>
      <c r="E4" s="48"/>
      <c r="F4" s="49"/>
    </row>
    <row r="5" spans="1:6" ht="12.75">
      <c r="A5" s="22"/>
      <c r="B5" s="23"/>
      <c r="C5" s="23"/>
      <c r="D5" s="23"/>
      <c r="E5" s="23"/>
      <c r="F5" s="24"/>
    </row>
    <row r="6" spans="1:14" s="2" customFormat="1" ht="27.75" customHeight="1">
      <c r="A6" s="12" t="s">
        <v>38</v>
      </c>
      <c r="B6" s="12" t="s">
        <v>28</v>
      </c>
      <c r="C6" s="12" t="s">
        <v>0</v>
      </c>
      <c r="D6" s="12" t="s">
        <v>1</v>
      </c>
      <c r="E6" s="12" t="s">
        <v>2</v>
      </c>
      <c r="F6" s="12" t="s">
        <v>3</v>
      </c>
      <c r="G6" s="1"/>
      <c r="H6" s="1"/>
      <c r="I6" s="1"/>
      <c r="J6" s="1"/>
      <c r="K6" s="1"/>
      <c r="L6" s="1"/>
      <c r="M6" s="1"/>
      <c r="N6" s="1"/>
    </row>
    <row r="7" spans="1:6" ht="15.7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</row>
    <row r="8" spans="1:6" ht="15.75" customHeight="1">
      <c r="A8" s="13"/>
      <c r="B8" s="14" t="s">
        <v>6</v>
      </c>
      <c r="C8" s="13"/>
      <c r="D8" s="13"/>
      <c r="E8" s="13"/>
      <c r="F8" s="13"/>
    </row>
    <row r="9" spans="1:6" ht="83.25" customHeight="1">
      <c r="A9" s="13">
        <v>1</v>
      </c>
      <c r="B9" s="11" t="s">
        <v>40</v>
      </c>
      <c r="C9" s="16" t="s">
        <v>5</v>
      </c>
      <c r="D9" s="16">
        <v>1</v>
      </c>
      <c r="E9" s="17">
        <v>0</v>
      </c>
      <c r="F9" s="17">
        <f aca="true" t="shared" si="0" ref="F9:F15">(D9*E9)</f>
        <v>0</v>
      </c>
    </row>
    <row r="10" spans="1:6" ht="96" customHeight="1">
      <c r="A10" s="13">
        <v>2</v>
      </c>
      <c r="B10" s="10" t="s">
        <v>23</v>
      </c>
      <c r="C10" s="16" t="s">
        <v>4</v>
      </c>
      <c r="D10" s="16">
        <v>2</v>
      </c>
      <c r="E10" s="17">
        <v>0</v>
      </c>
      <c r="F10" s="17">
        <f t="shared" si="0"/>
        <v>0</v>
      </c>
    </row>
    <row r="11" spans="1:6" ht="54" customHeight="1">
      <c r="A11" s="13">
        <v>3</v>
      </c>
      <c r="B11" s="11" t="s">
        <v>32</v>
      </c>
      <c r="C11" s="16" t="s">
        <v>4</v>
      </c>
      <c r="D11" s="16">
        <v>2</v>
      </c>
      <c r="E11" s="16">
        <v>0</v>
      </c>
      <c r="F11" s="17">
        <f t="shared" si="0"/>
        <v>0</v>
      </c>
    </row>
    <row r="12" spans="1:6" ht="27.75" customHeight="1">
      <c r="A12" s="13">
        <v>4</v>
      </c>
      <c r="B12" s="15" t="s">
        <v>24</v>
      </c>
      <c r="C12" s="16" t="s">
        <v>5</v>
      </c>
      <c r="D12" s="16">
        <v>1</v>
      </c>
      <c r="E12" s="17">
        <v>0</v>
      </c>
      <c r="F12" s="17">
        <f t="shared" si="0"/>
        <v>0</v>
      </c>
    </row>
    <row r="13" spans="1:6" ht="24" customHeight="1">
      <c r="A13" s="13">
        <v>5</v>
      </c>
      <c r="B13" s="15" t="s">
        <v>13</v>
      </c>
      <c r="C13" s="16" t="s">
        <v>4</v>
      </c>
      <c r="D13" s="16">
        <v>1</v>
      </c>
      <c r="E13" s="17">
        <v>0</v>
      </c>
      <c r="F13" s="17">
        <f t="shared" si="0"/>
        <v>0</v>
      </c>
    </row>
    <row r="14" spans="1:6" ht="96" customHeight="1">
      <c r="A14" s="13">
        <v>6</v>
      </c>
      <c r="B14" s="10" t="s">
        <v>41</v>
      </c>
      <c r="C14" s="16" t="s">
        <v>4</v>
      </c>
      <c r="D14" s="16">
        <v>2</v>
      </c>
      <c r="E14" s="17">
        <v>0</v>
      </c>
      <c r="F14" s="17">
        <f t="shared" si="0"/>
        <v>0</v>
      </c>
    </row>
    <row r="15" spans="1:6" ht="42.75" customHeight="1">
      <c r="A15" s="13">
        <v>7</v>
      </c>
      <c r="B15" s="15" t="s">
        <v>14</v>
      </c>
      <c r="C15" s="16" t="s">
        <v>4</v>
      </c>
      <c r="D15" s="16">
        <v>1</v>
      </c>
      <c r="E15" s="17">
        <v>0</v>
      </c>
      <c r="F15" s="17">
        <f t="shared" si="0"/>
        <v>0</v>
      </c>
    </row>
    <row r="16" spans="1:6" ht="84.75" customHeight="1">
      <c r="A16" s="13">
        <v>8</v>
      </c>
      <c r="B16" s="15" t="s">
        <v>15</v>
      </c>
      <c r="C16" s="16" t="s">
        <v>4</v>
      </c>
      <c r="D16" s="16">
        <v>1</v>
      </c>
      <c r="E16" s="17">
        <v>0</v>
      </c>
      <c r="F16" s="17">
        <f>D16*E16</f>
        <v>0</v>
      </c>
    </row>
    <row r="17" spans="1:6" ht="97.5" customHeight="1">
      <c r="A17" s="13">
        <v>9</v>
      </c>
      <c r="B17" s="15" t="s">
        <v>39</v>
      </c>
      <c r="C17" s="16" t="s">
        <v>4</v>
      </c>
      <c r="D17" s="16">
        <v>1</v>
      </c>
      <c r="E17" s="17">
        <v>0</v>
      </c>
      <c r="F17" s="17">
        <f aca="true" t="shared" si="1" ref="F17:F30">(D17*E17)</f>
        <v>0</v>
      </c>
    </row>
    <row r="18" spans="1:6" ht="28.5" customHeight="1">
      <c r="A18" s="13">
        <v>10</v>
      </c>
      <c r="B18" s="15" t="s">
        <v>33</v>
      </c>
      <c r="C18" s="16" t="s">
        <v>5</v>
      </c>
      <c r="D18" s="16">
        <v>1</v>
      </c>
      <c r="E18" s="17">
        <v>0</v>
      </c>
      <c r="F18" s="17">
        <f t="shared" si="1"/>
        <v>0</v>
      </c>
    </row>
    <row r="19" spans="1:6" ht="57.75" customHeight="1">
      <c r="A19" s="15">
        <v>11</v>
      </c>
      <c r="B19" s="15" t="s">
        <v>34</v>
      </c>
      <c r="C19" s="16" t="s">
        <v>4</v>
      </c>
      <c r="D19" s="16">
        <v>1</v>
      </c>
      <c r="E19" s="17">
        <v>0</v>
      </c>
      <c r="F19" s="17">
        <f t="shared" si="1"/>
        <v>0</v>
      </c>
    </row>
    <row r="20" spans="1:6" ht="59.25" customHeight="1">
      <c r="A20" s="13">
        <v>12</v>
      </c>
      <c r="B20" s="15" t="s">
        <v>16</v>
      </c>
      <c r="C20" s="16" t="s">
        <v>4</v>
      </c>
      <c r="D20" s="16">
        <v>1</v>
      </c>
      <c r="E20" s="17">
        <v>0</v>
      </c>
      <c r="F20" s="17">
        <f t="shared" si="1"/>
        <v>0</v>
      </c>
    </row>
    <row r="21" spans="1:6" ht="52.5" customHeight="1">
      <c r="A21" s="13">
        <v>13</v>
      </c>
      <c r="B21" s="15" t="s">
        <v>35</v>
      </c>
      <c r="C21" s="16" t="s">
        <v>4</v>
      </c>
      <c r="D21" s="16">
        <v>1</v>
      </c>
      <c r="E21" s="17">
        <v>0</v>
      </c>
      <c r="F21" s="17">
        <f t="shared" si="1"/>
        <v>0</v>
      </c>
    </row>
    <row r="22" spans="1:6" ht="27.75" customHeight="1">
      <c r="A22" s="13">
        <v>14</v>
      </c>
      <c r="B22" s="15" t="s">
        <v>25</v>
      </c>
      <c r="C22" s="16" t="s">
        <v>5</v>
      </c>
      <c r="D22" s="16">
        <v>1</v>
      </c>
      <c r="E22" s="17">
        <v>0</v>
      </c>
      <c r="F22" s="17">
        <f t="shared" si="1"/>
        <v>0</v>
      </c>
    </row>
    <row r="23" spans="1:6" ht="40.5" customHeight="1">
      <c r="A23" s="13">
        <v>15</v>
      </c>
      <c r="B23" s="15" t="s">
        <v>17</v>
      </c>
      <c r="C23" s="16" t="s">
        <v>5</v>
      </c>
      <c r="D23" s="16">
        <v>1</v>
      </c>
      <c r="E23" s="17">
        <v>0</v>
      </c>
      <c r="F23" s="17">
        <f t="shared" si="1"/>
        <v>0</v>
      </c>
    </row>
    <row r="24" spans="1:6" ht="19.5" customHeight="1">
      <c r="A24" s="13"/>
      <c r="B24" s="15" t="s">
        <v>9</v>
      </c>
      <c r="C24" s="16"/>
      <c r="D24" s="16"/>
      <c r="E24" s="17"/>
      <c r="F24" s="18">
        <f>SUM(F9:F23)</f>
        <v>0</v>
      </c>
    </row>
    <row r="25" spans="1:6" ht="24" customHeight="1">
      <c r="A25" s="13"/>
      <c r="B25" s="14" t="s">
        <v>8</v>
      </c>
      <c r="C25" s="16"/>
      <c r="D25" s="16"/>
      <c r="E25" s="17"/>
      <c r="F25" s="17"/>
    </row>
    <row r="26" spans="1:6" ht="97.5" customHeight="1">
      <c r="A26" s="13">
        <v>1</v>
      </c>
      <c r="B26" s="10" t="s">
        <v>18</v>
      </c>
      <c r="C26" s="16" t="s">
        <v>5</v>
      </c>
      <c r="D26" s="16">
        <v>1</v>
      </c>
      <c r="E26" s="17">
        <v>0</v>
      </c>
      <c r="F26" s="17">
        <f t="shared" si="1"/>
        <v>0</v>
      </c>
    </row>
    <row r="27" spans="1:6" ht="96.75" customHeight="1">
      <c r="A27" s="13">
        <v>2</v>
      </c>
      <c r="B27" s="10" t="s">
        <v>22</v>
      </c>
      <c r="C27" s="16" t="s">
        <v>5</v>
      </c>
      <c r="D27" s="16">
        <v>1</v>
      </c>
      <c r="E27" s="17">
        <v>0</v>
      </c>
      <c r="F27" s="17">
        <f t="shared" si="1"/>
        <v>0</v>
      </c>
    </row>
    <row r="28" spans="1:6" ht="41.25" customHeight="1">
      <c r="A28" s="13">
        <v>3</v>
      </c>
      <c r="B28" s="11" t="s">
        <v>42</v>
      </c>
      <c r="C28" s="16" t="s">
        <v>5</v>
      </c>
      <c r="D28" s="16">
        <v>2</v>
      </c>
      <c r="E28" s="17">
        <v>0</v>
      </c>
      <c r="F28" s="17">
        <f t="shared" si="1"/>
        <v>0</v>
      </c>
    </row>
    <row r="29" spans="1:6" ht="54.75" customHeight="1">
      <c r="A29" s="13">
        <v>4</v>
      </c>
      <c r="B29" s="11" t="s">
        <v>36</v>
      </c>
      <c r="C29" s="16" t="s">
        <v>5</v>
      </c>
      <c r="D29" s="16">
        <v>1</v>
      </c>
      <c r="E29" s="17">
        <v>0</v>
      </c>
      <c r="F29" s="17">
        <f t="shared" si="1"/>
        <v>0</v>
      </c>
    </row>
    <row r="30" spans="1:6" ht="56.25" customHeight="1">
      <c r="A30" s="13">
        <v>5</v>
      </c>
      <c r="B30" s="11" t="s">
        <v>37</v>
      </c>
      <c r="C30" s="16" t="s">
        <v>5</v>
      </c>
      <c r="D30" s="16">
        <v>2</v>
      </c>
      <c r="E30" s="17">
        <v>0</v>
      </c>
      <c r="F30" s="17">
        <f t="shared" si="1"/>
        <v>0</v>
      </c>
    </row>
    <row r="31" spans="1:6" ht="17.25" customHeight="1">
      <c r="A31" s="13"/>
      <c r="B31" s="15" t="s">
        <v>10</v>
      </c>
      <c r="C31" s="16"/>
      <c r="D31" s="16"/>
      <c r="E31" s="17"/>
      <c r="F31" s="18">
        <f>SUM(F26:F30)</f>
        <v>0</v>
      </c>
    </row>
    <row r="32" spans="1:6" ht="22.5" customHeight="1">
      <c r="A32" s="13"/>
      <c r="B32" s="14" t="s">
        <v>11</v>
      </c>
      <c r="C32" s="16"/>
      <c r="D32" s="16"/>
      <c r="E32" s="17"/>
      <c r="F32" s="17"/>
    </row>
    <row r="33" spans="1:6" ht="28.5" customHeight="1">
      <c r="A33" s="13">
        <v>1</v>
      </c>
      <c r="B33" s="15" t="s">
        <v>19</v>
      </c>
      <c r="C33" s="16" t="s">
        <v>5</v>
      </c>
      <c r="D33" s="16">
        <v>1</v>
      </c>
      <c r="E33" s="17">
        <v>0</v>
      </c>
      <c r="F33" s="17">
        <f>(D33*E33)</f>
        <v>0</v>
      </c>
    </row>
    <row r="34" spans="1:6" ht="82.5" customHeight="1">
      <c r="A34" s="13">
        <v>2</v>
      </c>
      <c r="B34" s="15" t="s">
        <v>21</v>
      </c>
      <c r="C34" s="16" t="s">
        <v>4</v>
      </c>
      <c r="D34" s="16">
        <v>1</v>
      </c>
      <c r="E34" s="17">
        <v>0</v>
      </c>
      <c r="F34" s="17">
        <f>(D34*E34)</f>
        <v>0</v>
      </c>
    </row>
    <row r="35" spans="1:6" ht="42" customHeight="1">
      <c r="A35" s="13">
        <v>3</v>
      </c>
      <c r="B35" s="15" t="s">
        <v>20</v>
      </c>
      <c r="C35" s="16" t="s">
        <v>4</v>
      </c>
      <c r="D35" s="16">
        <v>1</v>
      </c>
      <c r="E35" s="17">
        <v>0</v>
      </c>
      <c r="F35" s="17">
        <f>(D35*E35)</f>
        <v>0</v>
      </c>
    </row>
    <row r="36" spans="1:6" ht="18" customHeight="1">
      <c r="A36" s="13"/>
      <c r="B36" s="15" t="s">
        <v>12</v>
      </c>
      <c r="C36" s="16"/>
      <c r="D36" s="16"/>
      <c r="E36" s="17"/>
      <c r="F36" s="18">
        <f>SUM(F33:F35)</f>
        <v>0</v>
      </c>
    </row>
    <row r="37" spans="1:6" ht="17.25" customHeight="1">
      <c r="A37" s="13"/>
      <c r="B37" s="14" t="s">
        <v>29</v>
      </c>
      <c r="C37" s="16"/>
      <c r="D37" s="16"/>
      <c r="E37" s="17"/>
      <c r="F37" s="17"/>
    </row>
    <row r="38" spans="1:6" ht="96" customHeight="1">
      <c r="A38" s="13">
        <v>1</v>
      </c>
      <c r="B38" s="10" t="s">
        <v>23</v>
      </c>
      <c r="C38" s="16" t="s">
        <v>4</v>
      </c>
      <c r="D38" s="16">
        <v>1</v>
      </c>
      <c r="E38" s="17">
        <v>0</v>
      </c>
      <c r="F38" s="17">
        <f>(D38*E38)</f>
        <v>0</v>
      </c>
    </row>
    <row r="39" spans="1:6" ht="16.5" customHeight="1">
      <c r="A39" s="13"/>
      <c r="B39" s="15" t="s">
        <v>30</v>
      </c>
      <c r="C39" s="16"/>
      <c r="D39" s="16"/>
      <c r="E39" s="17"/>
      <c r="F39" s="18">
        <f>SUM(F38)</f>
        <v>0</v>
      </c>
    </row>
    <row r="40" spans="1:6" ht="13.5">
      <c r="A40" s="13"/>
      <c r="B40" s="15" t="s">
        <v>31</v>
      </c>
      <c r="C40" s="16"/>
      <c r="D40" s="16"/>
      <c r="E40" s="17"/>
      <c r="F40" s="18">
        <f>F24+F31+F36+F39</f>
        <v>0</v>
      </c>
    </row>
    <row r="41" spans="1:6" ht="13.5">
      <c r="A41" s="13"/>
      <c r="B41" s="15" t="s">
        <v>26</v>
      </c>
      <c r="C41" s="16"/>
      <c r="D41" s="16"/>
      <c r="E41" s="17"/>
      <c r="F41" s="18">
        <f>0.2*F40</f>
        <v>0</v>
      </c>
    </row>
    <row r="42" spans="1:6" ht="13.5">
      <c r="A42" s="13"/>
      <c r="B42" s="15" t="s">
        <v>27</v>
      </c>
      <c r="C42" s="16"/>
      <c r="D42" s="16"/>
      <c r="E42" s="17"/>
      <c r="F42" s="18">
        <f>SUM(F40:F41)</f>
        <v>0</v>
      </c>
    </row>
    <row r="43" spans="1:6" ht="12.75">
      <c r="A43" s="1"/>
      <c r="B43" s="1"/>
      <c r="C43" s="4"/>
      <c r="D43" s="1"/>
      <c r="E43" s="1"/>
      <c r="F43" s="3"/>
    </row>
    <row r="44" spans="1:6" ht="64.5" customHeight="1">
      <c r="A44" s="1"/>
      <c r="B44" s="41" t="s">
        <v>51</v>
      </c>
      <c r="C44" s="42"/>
      <c r="D44" s="42"/>
      <c r="E44" s="42"/>
      <c r="F44" s="43"/>
    </row>
    <row r="45" spans="1:6" ht="12.75">
      <c r="A45" s="1"/>
      <c r="B45" s="38"/>
      <c r="C45" s="39"/>
      <c r="D45" s="38"/>
      <c r="E45" s="38"/>
      <c r="F45" s="40"/>
    </row>
    <row r="46" spans="1:6" ht="32.25" customHeight="1">
      <c r="A46" s="1"/>
      <c r="B46" s="41" t="s">
        <v>45</v>
      </c>
      <c r="C46" s="42"/>
      <c r="D46" s="42"/>
      <c r="E46" s="42"/>
      <c r="F46" s="43"/>
    </row>
    <row r="47" spans="1:6" ht="13.5">
      <c r="A47" s="1"/>
      <c r="B47" s="27"/>
      <c r="C47" s="25"/>
      <c r="D47" s="25"/>
      <c r="E47" s="26"/>
      <c r="F47" s="3"/>
    </row>
    <row r="48" spans="1:6" ht="15">
      <c r="A48" s="1"/>
      <c r="B48" s="28" t="s">
        <v>46</v>
      </c>
      <c r="C48" s="29"/>
      <c r="D48" s="29"/>
      <c r="E48" s="35"/>
      <c r="F48" s="36"/>
    </row>
    <row r="49" spans="1:6" ht="15">
      <c r="A49" s="1"/>
      <c r="B49" s="30" t="s">
        <v>47</v>
      </c>
      <c r="C49" s="4"/>
      <c r="D49" s="1"/>
      <c r="E49" s="1"/>
      <c r="F49" s="34"/>
    </row>
    <row r="50" spans="1:6" ht="15">
      <c r="A50" s="1"/>
      <c r="B50" s="30" t="s">
        <v>48</v>
      </c>
      <c r="C50" s="4"/>
      <c r="D50" s="1"/>
      <c r="E50" s="1"/>
      <c r="F50" s="34"/>
    </row>
    <row r="51" spans="1:6" ht="15">
      <c r="A51" s="1"/>
      <c r="B51" s="31" t="s">
        <v>49</v>
      </c>
      <c r="C51" s="4"/>
      <c r="D51" s="1"/>
      <c r="E51" s="1"/>
      <c r="F51" s="34"/>
    </row>
    <row r="52" spans="1:6" ht="15">
      <c r="A52" s="1"/>
      <c r="B52" s="31" t="s">
        <v>50</v>
      </c>
      <c r="C52" s="4"/>
      <c r="D52" s="1"/>
      <c r="E52" s="1"/>
      <c r="F52" s="34"/>
    </row>
    <row r="53" spans="1:6" ht="15">
      <c r="A53" s="1"/>
      <c r="B53" s="32" t="s">
        <v>52</v>
      </c>
      <c r="C53" s="33"/>
      <c r="D53" s="23"/>
      <c r="E53" s="23"/>
      <c r="F53" s="37"/>
    </row>
    <row r="54" spans="1:6" ht="12.75">
      <c r="A54" s="1"/>
      <c r="B54" s="1"/>
      <c r="C54" s="4"/>
      <c r="D54" s="1"/>
      <c r="E54" s="1"/>
      <c r="F54" s="3"/>
    </row>
    <row r="55" spans="1:6" ht="12.75">
      <c r="A55" s="1"/>
      <c r="B55" s="1"/>
      <c r="C55" s="4"/>
      <c r="D55" s="1"/>
      <c r="E55" s="1"/>
      <c r="F55" s="3"/>
    </row>
    <row r="56" spans="1:6" ht="12.75">
      <c r="A56" s="1"/>
      <c r="B56" s="5"/>
      <c r="C56" s="4"/>
      <c r="D56" s="4"/>
      <c r="E56" s="3"/>
      <c r="F56" s="3"/>
    </row>
    <row r="57" spans="1:6" ht="12.75">
      <c r="A57" s="1"/>
      <c r="B57" s="5"/>
      <c r="C57" s="4"/>
      <c r="D57" s="4"/>
      <c r="E57" s="3"/>
      <c r="F57" s="3"/>
    </row>
    <row r="58" spans="1:6" ht="29.25" customHeight="1">
      <c r="A58" s="1"/>
      <c r="B58" s="5"/>
      <c r="C58" s="4"/>
      <c r="D58" s="4"/>
      <c r="E58" s="3"/>
      <c r="F58" s="3"/>
    </row>
    <row r="59" spans="1:6" ht="28.5" customHeight="1">
      <c r="A59" s="1"/>
      <c r="B59" s="5"/>
      <c r="C59" s="4"/>
      <c r="D59" s="4"/>
      <c r="E59" s="3"/>
      <c r="F59" s="3"/>
    </row>
    <row r="60" spans="1:6" ht="12.75">
      <c r="A60" s="1"/>
      <c r="B60" s="5"/>
      <c r="C60" s="4"/>
      <c r="D60" s="4"/>
      <c r="E60" s="3"/>
      <c r="F60" s="3"/>
    </row>
    <row r="61" spans="1:6" ht="37.5" customHeight="1">
      <c r="A61" s="1"/>
      <c r="B61" s="5"/>
      <c r="C61" s="4"/>
      <c r="D61" s="4"/>
      <c r="E61" s="3"/>
      <c r="F61" s="3"/>
    </row>
    <row r="62" spans="1:6" ht="47.25" customHeight="1">
      <c r="A62" s="1"/>
      <c r="B62" s="6"/>
      <c r="C62" s="4"/>
      <c r="D62" s="4"/>
      <c r="E62" s="3"/>
      <c r="F62" s="3"/>
    </row>
    <row r="63" spans="1:6" ht="12.75">
      <c r="A63" s="1"/>
      <c r="B63" s="6"/>
      <c r="C63" s="4"/>
      <c r="D63" s="4"/>
      <c r="E63" s="3"/>
      <c r="F63" s="3"/>
    </row>
    <row r="64" spans="1:6" ht="12.75">
      <c r="A64" s="1"/>
      <c r="B64" s="6"/>
      <c r="C64" s="4"/>
      <c r="D64" s="4"/>
      <c r="E64" s="3"/>
      <c r="F64" s="3"/>
    </row>
    <row r="65" spans="1:6" ht="20.25" customHeight="1">
      <c r="A65" s="1"/>
      <c r="B65" s="7"/>
      <c r="C65" s="4"/>
      <c r="D65" s="4"/>
      <c r="E65" s="3"/>
      <c r="F65" s="3"/>
    </row>
    <row r="66" spans="1:6" ht="18.75" customHeight="1">
      <c r="A66" s="1"/>
      <c r="B66" s="5"/>
      <c r="C66" s="8"/>
      <c r="D66" s="9"/>
      <c r="E66" s="3"/>
      <c r="F66" s="3"/>
    </row>
    <row r="67" spans="1:6" ht="12.75">
      <c r="A67" s="1"/>
      <c r="B67" s="5"/>
      <c r="C67" s="8"/>
      <c r="D67" s="9"/>
      <c r="E67" s="3"/>
      <c r="F67" s="3"/>
    </row>
    <row r="68" spans="1:6" ht="29.25" customHeight="1">
      <c r="A68" s="1"/>
      <c r="B68" s="5"/>
      <c r="C68" s="4"/>
      <c r="D68" s="4"/>
      <c r="E68" s="3"/>
      <c r="F68" s="3"/>
    </row>
    <row r="69" spans="1:6" ht="29.25" customHeight="1">
      <c r="A69" s="1"/>
      <c r="B69" s="7"/>
      <c r="C69" s="4"/>
      <c r="D69" s="4"/>
      <c r="E69" s="3"/>
      <c r="F69" s="3"/>
    </row>
    <row r="70" spans="1:6" ht="12.75">
      <c r="A70" s="1"/>
      <c r="B70" s="5"/>
      <c r="C70" s="4"/>
      <c r="D70" s="4"/>
      <c r="E70" s="3"/>
      <c r="F70" s="3"/>
    </row>
    <row r="71" spans="1:6" ht="12.75">
      <c r="A71" s="1"/>
      <c r="B71" s="5"/>
      <c r="C71" s="4"/>
      <c r="D71" s="4"/>
      <c r="E71" s="3"/>
      <c r="F71" s="3"/>
    </row>
    <row r="72" spans="1:6" ht="12.75">
      <c r="A72" s="1"/>
      <c r="B72" s="5"/>
      <c r="C72" s="4"/>
      <c r="D72" s="4"/>
      <c r="E72" s="3"/>
      <c r="F72" s="3"/>
    </row>
    <row r="73" spans="1:6" ht="12.75">
      <c r="A73" s="1"/>
      <c r="B73" s="1"/>
      <c r="C73" s="1"/>
      <c r="D73" s="1"/>
      <c r="E73" s="1"/>
      <c r="F73" s="3"/>
    </row>
    <row r="74" spans="1:6" ht="12.75">
      <c r="A74" s="1"/>
      <c r="B74" s="1"/>
      <c r="C74" s="1"/>
      <c r="D74" s="1"/>
      <c r="E74" s="1"/>
      <c r="F74" s="1"/>
    </row>
  </sheetData>
  <sheetProtection selectLockedCells="1" selectUnlockedCells="1"/>
  <mergeCells count="5">
    <mergeCell ref="B46:F46"/>
    <mergeCell ref="B2:F2"/>
    <mergeCell ref="B3:F3"/>
    <mergeCell ref="B4:F4"/>
    <mergeCell ref="B44:F44"/>
  </mergeCells>
  <printOptions/>
  <pageMargins left="0.7479166666666667" right="0.5513888888888889" top="0.9840277777777777" bottom="0.7875" header="0.5" footer="0.5118055555555555"/>
  <pageSetup horizontalDpi="300" verticalDpi="3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h303</cp:lastModifiedBy>
  <cp:lastPrinted>2011-10-26T11:24:19Z</cp:lastPrinted>
  <dcterms:created xsi:type="dcterms:W3CDTF">2011-10-05T12:18:20Z</dcterms:created>
  <dcterms:modified xsi:type="dcterms:W3CDTF">2011-11-14T13:36:02Z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